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cilioferreira\Documents\Arcilio Ferreira\secid\Tabela 2025\elaboração\"/>
    </mc:Choice>
  </mc:AlternateContent>
  <bookViews>
    <workbookView xWindow="0" yWindow="0" windowWidth="28800" windowHeight="12210" tabRatio="912"/>
  </bookViews>
  <sheets>
    <sheet name="FOLHA FECHAMENTO (3)" sheetId="11" r:id="rId1"/>
  </sheets>
  <definedNames>
    <definedName name="__Anonymous_Sheet_DB__0">#REF!</definedName>
    <definedName name="_xlnm.Print_Area" localSheetId="0">'FOLHA FECHAMENTO (3)'!$A$1:$O$58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Print_Area">"$#REF!.$B$1:$N$9"</definedName>
    <definedName name="Excel_BuiltIn_Print_Titles">"$#REF!.$A$1:$AMJ$9"</definedName>
  </definedNames>
  <calcPr calcId="162913"/>
</workbook>
</file>

<file path=xl/calcChain.xml><?xml version="1.0" encoding="utf-8"?>
<calcChain xmlns="http://schemas.openxmlformats.org/spreadsheetml/2006/main">
  <c r="K25" i="11" l="1"/>
  <c r="M25" i="11"/>
  <c r="K24" i="11"/>
  <c r="M24" i="11"/>
  <c r="K23" i="11"/>
  <c r="M23" i="11"/>
  <c r="I27" i="11"/>
  <c r="I31" i="11"/>
  <c r="M31" i="11"/>
</calcChain>
</file>

<file path=xl/comments1.xml><?xml version="1.0" encoding="utf-8"?>
<comments xmlns="http://schemas.openxmlformats.org/spreadsheetml/2006/main">
  <authors>
    <author>Carlos Guilherme Thome</author>
  </authors>
  <commentList>
    <comment ref="L9" authorId="0" shapeId="0">
      <text>
        <r>
          <rPr>
            <sz val="9"/>
            <color indexed="81"/>
            <rFont val="Segoe UI"/>
            <charset val="1"/>
          </rPr>
          <t xml:space="preserve">
A Res. Do TCE tem como anexo a OT 02 - IBRAOP com as definições de obra e serviço.
Ex.: Obra de ampliação ; Obra de Reforma
Serviço de Manutenção ; Serviço de Reparos.</t>
        </r>
      </text>
    </comment>
    <comment ref="M29" authorId="0" shapeId="0">
      <text>
        <r>
          <rPr>
            <sz val="9"/>
            <color indexed="81"/>
            <rFont val="Segoe UI"/>
            <charset val="1"/>
          </rPr>
          <t xml:space="preserve">
BDI e Desconto utilizar com no mínimo 6 casas decimais</t>
        </r>
      </text>
    </comment>
  </commentList>
</comments>
</file>

<file path=xl/sharedStrings.xml><?xml version="1.0" encoding="utf-8"?>
<sst xmlns="http://schemas.openxmlformats.org/spreadsheetml/2006/main" count="61" uniqueCount="54">
  <si>
    <t>PRÓPRIO:</t>
  </si>
  <si>
    <t>ENDEREÇO:</t>
  </si>
  <si>
    <t>ORGÃO  PROP.:</t>
  </si>
  <si>
    <t>CONTRATO:</t>
  </si>
  <si>
    <t>CUSTO TOTAL A ADITAR:</t>
  </si>
  <si>
    <t>DESCONTO OFERTADO:</t>
  </si>
  <si>
    <t>TOTAL A ADITAR C/ BDI E DESCONTO:</t>
  </si>
  <si>
    <t>PRAZO A ADITAR:</t>
  </si>
  <si>
    <t>PERCENTUAL</t>
  </si>
  <si>
    <t>DATA:</t>
  </si>
  <si>
    <t>MUNICÍPIO:</t>
  </si>
  <si>
    <t>PROTOCOLO:</t>
  </si>
  <si>
    <t>ORGANIZADO POR:</t>
  </si>
  <si>
    <t>OBSERVAÇÃO:</t>
  </si>
  <si>
    <t>R$</t>
  </si>
  <si>
    <t>Referencial utilizado:</t>
  </si>
  <si>
    <t>Data-base:</t>
  </si>
  <si>
    <t>A SEREM SUPRIMIDOS</t>
  </si>
  <si>
    <t>A ACRESCENTAR (CONTRATUAL)</t>
  </si>
  <si>
    <t>A ACRESCENTAR (EXTRACONTRATUAL)</t>
  </si>
  <si>
    <t>SERVIÇOS COM BDI E DESC.</t>
  </si>
  <si>
    <t>VALOR DOS SERVIÇOS SEM BDI E DESC.</t>
  </si>
  <si>
    <t>dd/mm/aaaa</t>
  </si>
  <si>
    <t>Nome do próprio em questão</t>
  </si>
  <si>
    <t>Endereço do próprio</t>
  </si>
  <si>
    <t>Secretaria responsável pelo próprio</t>
  </si>
  <si>
    <t>CA XX / YYYY</t>
  </si>
  <si>
    <t>Município</t>
  </si>
  <si>
    <t>nº do protocolo do aditivo</t>
  </si>
  <si>
    <t>nome do fiscal do contrato</t>
  </si>
  <si>
    <t>nº de dias corridos</t>
  </si>
  <si>
    <t>Ass. e carimbo Gerente do ER</t>
  </si>
  <si>
    <t>Ass. e carimbo Responsável</t>
  </si>
  <si>
    <t>FOLHA RESUMO PARA ADITAMENTO</t>
  </si>
  <si>
    <t>TIPO DE OBRA/SERVIÇO:</t>
  </si>
  <si>
    <t>Res. Nº 25/2011-TCE/PR</t>
  </si>
  <si>
    <t>BDI SEIL/PRED:</t>
  </si>
  <si>
    <t>VALOR CONTRATUAL:</t>
  </si>
  <si>
    <t>SINAPI: FEVEREIRO de 2025  - Vigência: MARÇO de 2025</t>
  </si>
  <si>
    <t>SINAPI/PR E SECID - NÃO DESONERADO</t>
  </si>
  <si>
    <t>NÚCLEO REGIONAL DAS CIDADES</t>
  </si>
  <si>
    <t>Sigla do NÚCLEO</t>
  </si>
  <si>
    <t>SIGLA DO NÚCLEO</t>
  </si>
  <si>
    <t>CAMPO MOURÃO</t>
  </si>
  <si>
    <t>CASCAVEL</t>
  </si>
  <si>
    <t>CURITIBA</t>
  </si>
  <si>
    <t>GUARAPUAVA</t>
  </si>
  <si>
    <t>LONDRINA</t>
  </si>
  <si>
    <t>MARINGÁ</t>
  </si>
  <si>
    <t>PATO BRANCO</t>
  </si>
  <si>
    <t>PONTA GROSSA</t>
  </si>
  <si>
    <t>SANTO ANTÔNIO DA PLATINA</t>
  </si>
  <si>
    <t>UMUARAMA</t>
  </si>
  <si>
    <t>UNIÃO DA VITÓRIA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</si>
</sst>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5" formatCode="0.000000%"/>
    <numFmt numFmtId="221" formatCode="[$-416]mmm\-yy;@"/>
    <numFmt numFmtId="222" formatCode="&quot;R$ &quot;#,##0.00;[Red]&quot;R$ &quot;#,##0.00"/>
  </numFmts>
  <fonts count="10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10" fontId="3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Protection="1">
      <protection locked="0"/>
    </xf>
    <xf numFmtId="4" fontId="2" fillId="3" borderId="3" xfId="0" applyNumberFormat="1" applyFont="1" applyFill="1" applyBorder="1" applyAlignment="1" applyProtection="1">
      <alignment horizontal="left" vertical="center"/>
      <protection locked="0"/>
    </xf>
    <xf numFmtId="4" fontId="2" fillId="3" borderId="4" xfId="0" applyNumberFormat="1" applyFont="1" applyFill="1" applyBorder="1" applyAlignment="1" applyProtection="1">
      <alignment horizontal="left" vertical="center"/>
      <protection locked="0"/>
    </xf>
    <xf numFmtId="4" fontId="2" fillId="3" borderId="5" xfId="0" applyNumberFormat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 applyProtection="1"/>
    <xf numFmtId="0" fontId="0" fillId="0" borderId="0" xfId="0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49" fontId="7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7" xfId="0" applyFill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</xf>
    <xf numFmtId="4" fontId="2" fillId="2" borderId="0" xfId="0" applyNumberFormat="1" applyFont="1" applyFill="1" applyBorder="1" applyAlignment="1" applyProtection="1">
      <alignment horizontal="right" vertical="center"/>
    </xf>
    <xf numFmtId="4" fontId="2" fillId="2" borderId="4" xfId="0" applyNumberFormat="1" applyFont="1" applyFill="1" applyBorder="1" applyAlignment="1" applyProtection="1">
      <alignment horizontal="left" vertical="center"/>
    </xf>
    <xf numFmtId="4" fontId="3" fillId="2" borderId="0" xfId="0" applyNumberFormat="1" applyFont="1" applyFill="1" applyBorder="1" applyAlignment="1" applyProtection="1">
      <alignment horizontal="left" vertical="center"/>
    </xf>
    <xf numFmtId="4" fontId="3" fillId="2" borderId="7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" fontId="2" fillId="2" borderId="5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Protection="1"/>
    <xf numFmtId="2" fontId="2" fillId="2" borderId="11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0" fillId="4" borderId="0" xfId="0" applyFill="1" applyAlignment="1" applyProtection="1"/>
    <xf numFmtId="0" fontId="0" fillId="2" borderId="12" xfId="0" applyFill="1" applyBorder="1" applyProtection="1"/>
    <xf numFmtId="0" fontId="8" fillId="6" borderId="0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49" fontId="2" fillId="7" borderId="0" xfId="0" applyNumberFormat="1" applyFont="1" applyFill="1" applyBorder="1" applyAlignment="1" applyProtection="1">
      <alignment horizontal="left" vertical="center"/>
    </xf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0" fillId="2" borderId="19" xfId="0" applyFill="1" applyBorder="1" applyProtection="1"/>
    <xf numFmtId="0" fontId="0" fillId="4" borderId="0" xfId="0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4" borderId="22" xfId="0" applyFill="1" applyBorder="1" applyAlignment="1" applyProtection="1"/>
    <xf numFmtId="0" fontId="0" fillId="4" borderId="12" xfId="0" applyFill="1" applyBorder="1" applyProtection="1"/>
    <xf numFmtId="0" fontId="0" fillId="4" borderId="23" xfId="0" applyFill="1" applyBorder="1" applyProtection="1"/>
    <xf numFmtId="0" fontId="4" fillId="2" borderId="16" xfId="0" applyFont="1" applyFill="1" applyBorder="1" applyProtection="1"/>
    <xf numFmtId="0" fontId="4" fillId="2" borderId="17" xfId="0" applyFont="1" applyFill="1" applyBorder="1" applyProtection="1"/>
    <xf numFmtId="0" fontId="4" fillId="2" borderId="18" xfId="0" applyFont="1" applyFill="1" applyBorder="1" applyProtection="1"/>
    <xf numFmtId="0" fontId="4" fillId="2" borderId="19" xfId="0" applyFont="1" applyFill="1" applyBorder="1" applyProtection="1"/>
    <xf numFmtId="0" fontId="4" fillId="2" borderId="7" xfId="0" applyFont="1" applyFill="1" applyBorder="1" applyProtection="1"/>
    <xf numFmtId="0" fontId="4" fillId="2" borderId="22" xfId="0" applyFont="1" applyFill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left"/>
    </xf>
    <xf numFmtId="0" fontId="4" fillId="2" borderId="12" xfId="0" applyFont="1" applyFill="1" applyBorder="1" applyProtection="1"/>
    <xf numFmtId="0" fontId="4" fillId="2" borderId="23" xfId="0" applyFont="1" applyFill="1" applyBorder="1" applyProtection="1"/>
    <xf numFmtId="0" fontId="4" fillId="2" borderId="19" xfId="0" applyFont="1" applyFill="1" applyBorder="1" applyAlignment="1" applyProtection="1"/>
    <xf numFmtId="0" fontId="4" fillId="2" borderId="22" xfId="0" applyFont="1" applyFill="1" applyBorder="1" applyProtection="1"/>
    <xf numFmtId="0" fontId="2" fillId="2" borderId="17" xfId="0" applyFont="1" applyFill="1" applyBorder="1" applyAlignment="1" applyProtection="1">
      <alignment horizontal="right"/>
    </xf>
    <xf numFmtId="0" fontId="7" fillId="2" borderId="7" xfId="0" applyFont="1" applyFill="1" applyBorder="1" applyProtection="1"/>
    <xf numFmtId="0" fontId="0" fillId="2" borderId="19" xfId="0" applyFill="1" applyBorder="1" applyAlignment="1" applyProtection="1">
      <alignment horizontal="left"/>
    </xf>
    <xf numFmtId="0" fontId="0" fillId="2" borderId="19" xfId="0" applyFont="1" applyFill="1" applyBorder="1" applyAlignment="1" applyProtection="1">
      <alignment horizontal="left"/>
    </xf>
    <xf numFmtId="0" fontId="7" fillId="4" borderId="0" xfId="0" applyFont="1" applyFill="1" applyBorder="1" applyProtection="1"/>
    <xf numFmtId="0" fontId="0" fillId="2" borderId="22" xfId="0" applyFill="1" applyBorder="1" applyProtection="1"/>
    <xf numFmtId="0" fontId="3" fillId="2" borderId="17" xfId="0" applyFont="1" applyFill="1" applyBorder="1" applyAlignment="1" applyProtection="1">
      <alignment horizontal="center"/>
    </xf>
    <xf numFmtId="0" fontId="0" fillId="2" borderId="23" xfId="0" applyFill="1" applyBorder="1" applyProtection="1"/>
    <xf numFmtId="0" fontId="8" fillId="3" borderId="0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205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0" fillId="2" borderId="30" xfId="0" applyFont="1" applyFill="1" applyBorder="1" applyAlignment="1" applyProtection="1">
      <alignment horizontal="center"/>
    </xf>
    <xf numFmtId="0" fontId="0" fillId="2" borderId="31" xfId="0" applyFont="1" applyFill="1" applyBorder="1" applyAlignment="1" applyProtection="1">
      <alignment horizontal="center"/>
    </xf>
    <xf numFmtId="0" fontId="0" fillId="2" borderId="32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14" fontId="2" fillId="3" borderId="34" xfId="0" applyNumberFormat="1" applyFont="1" applyFill="1" applyBorder="1" applyAlignment="1" applyProtection="1">
      <alignment horizontal="left"/>
      <protection locked="0"/>
    </xf>
    <xf numFmtId="14" fontId="2" fillId="3" borderId="18" xfId="0" applyNumberFormat="1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horizontal="left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222" fontId="8" fillId="3" borderId="25" xfId="0" applyNumberFormat="1" applyFont="1" applyFill="1" applyBorder="1" applyAlignment="1" applyProtection="1">
      <alignment horizontal="left"/>
      <protection locked="0"/>
    </xf>
    <xf numFmtId="222" fontId="8" fillId="3" borderId="7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 vertical="center"/>
    </xf>
    <xf numFmtId="10" fontId="2" fillId="2" borderId="28" xfId="0" applyNumberFormat="1" applyFont="1" applyFill="1" applyBorder="1" applyAlignment="1" applyProtection="1">
      <alignment horizontal="center" vertical="center"/>
    </xf>
    <xf numFmtId="10" fontId="2" fillId="2" borderId="29" xfId="0" applyNumberFormat="1" applyFont="1" applyFill="1" applyBorder="1" applyAlignment="1" applyProtection="1">
      <alignment horizontal="center" vertical="center"/>
    </xf>
    <xf numFmtId="10" fontId="2" fillId="7" borderId="8" xfId="0" applyNumberFormat="1" applyFont="1" applyFill="1" applyBorder="1" applyAlignment="1" applyProtection="1">
      <alignment horizontal="center" vertical="center"/>
    </xf>
    <xf numFmtId="10" fontId="2" fillId="7" borderId="3" xfId="0" applyNumberFormat="1" applyFont="1" applyFill="1" applyBorder="1" applyAlignment="1" applyProtection="1">
      <alignment horizontal="center" vertical="center"/>
    </xf>
    <xf numFmtId="10" fontId="2" fillId="7" borderId="9" xfId="0" applyNumberFormat="1" applyFont="1" applyFill="1" applyBorder="1" applyAlignment="1" applyProtection="1">
      <alignment horizontal="center" vertical="center"/>
    </xf>
    <xf numFmtId="10" fontId="2" fillId="7" borderId="4" xfId="0" applyNumberFormat="1" applyFont="1" applyFill="1" applyBorder="1" applyAlignment="1" applyProtection="1">
      <alignment horizontal="center" vertical="center"/>
    </xf>
    <xf numFmtId="10" fontId="2" fillId="7" borderId="10" xfId="0" applyNumberFormat="1" applyFont="1" applyFill="1" applyBorder="1" applyAlignment="1" applyProtection="1">
      <alignment horizontal="center" vertical="center"/>
    </xf>
    <xf numFmtId="10" fontId="2" fillId="7" borderId="5" xfId="0" applyNumberFormat="1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left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221" fontId="5" fillId="3" borderId="0" xfId="0" applyNumberFormat="1" applyFont="1" applyFill="1" applyBorder="1" applyAlignment="1" applyProtection="1">
      <alignment horizontal="center" wrapText="1"/>
      <protection locked="0"/>
    </xf>
    <xf numFmtId="221" fontId="5" fillId="3" borderId="0" xfId="0" applyNumberFormat="1" applyFont="1" applyFill="1" applyBorder="1" applyAlignment="1" applyProtection="1">
      <alignment horizontal="center"/>
      <protection locked="0"/>
    </xf>
    <xf numFmtId="221" fontId="5" fillId="3" borderId="7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left" vertical="top" wrapText="1"/>
      <protection locked="0"/>
    </xf>
    <xf numFmtId="0" fontId="1" fillId="3" borderId="21" xfId="0" applyFont="1" applyFill="1" applyBorder="1" applyAlignment="1" applyProtection="1">
      <alignment horizontal="left" vertical="top" wrapText="1"/>
      <protection locked="0"/>
    </xf>
    <xf numFmtId="0" fontId="1" fillId="3" borderId="27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right"/>
    </xf>
    <xf numFmtId="0" fontId="4" fillId="2" borderId="24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2" borderId="0" xfId="2" applyFont="1" applyFill="1" applyBorder="1" applyAlignment="1" applyProtection="1">
      <alignment horizontal="right"/>
    </xf>
  </cellXfs>
  <cellStyles count="3">
    <cellStyle name="Excel Built-in Normal" xfId="1"/>
    <cellStyle name="Normal" xfId="0" builtinId="0"/>
    <cellStyle name="Normal_FECH-BDI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1</xdr:col>
          <xdr:colOff>390525</xdr:colOff>
          <xdr:row>0</xdr:row>
          <xdr:rowOff>0</xdr:rowOff>
        </xdr:to>
        <xdr:sp macro="" textlink="">
          <xdr:nvSpPr>
            <xdr:cNvPr id="15362" name="Picture 13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56</xdr:row>
      <xdr:rowOff>19050</xdr:rowOff>
    </xdr:from>
    <xdr:to>
      <xdr:col>14</xdr:col>
      <xdr:colOff>209550</xdr:colOff>
      <xdr:row>57</xdr:row>
      <xdr:rowOff>9525</xdr:rowOff>
    </xdr:to>
    <xdr:pic>
      <xdr:nvPicPr>
        <xdr:cNvPr id="15453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39475"/>
          <a:ext cx="8239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85725</xdr:rowOff>
    </xdr:from>
    <xdr:to>
      <xdr:col>1</xdr:col>
      <xdr:colOff>409575</xdr:colOff>
      <xdr:row>4</xdr:row>
      <xdr:rowOff>409575</xdr:rowOff>
    </xdr:to>
    <xdr:pic>
      <xdr:nvPicPr>
        <xdr:cNvPr id="15454" name="Imagem 5" descr="1_2_assinaturas_marca_2_reduzid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8477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123825</xdr:colOff>
      <xdr:row>1</xdr:row>
      <xdr:rowOff>9525</xdr:rowOff>
    </xdr:from>
    <xdr:to>
      <xdr:col>14</xdr:col>
      <xdr:colOff>19050</xdr:colOff>
      <xdr:row>4</xdr:row>
      <xdr:rowOff>219075</xdr:rowOff>
    </xdr:to>
    <xdr:pic>
      <xdr:nvPicPr>
        <xdr:cNvPr id="15455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00025"/>
          <a:ext cx="2124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BreakPreview" zoomScale="90" zoomScaleNormal="70" zoomScaleSheetLayoutView="90" workbookViewId="0">
      <selection activeCell="E29" sqref="E29:F29"/>
    </sheetView>
  </sheetViews>
  <sheetFormatPr defaultColWidth="10.5703125" defaultRowHeight="15" x14ac:dyDescent="0.25"/>
  <cols>
    <col min="1" max="1" width="10.5703125" style="50"/>
    <col min="2" max="2" width="10.5703125" style="11"/>
    <col min="3" max="3" width="5.42578125" style="11" customWidth="1"/>
    <col min="4" max="4" width="5.85546875" style="11" customWidth="1"/>
    <col min="5" max="5" width="10.5703125" style="11"/>
    <col min="6" max="6" width="6.5703125" style="11" customWidth="1"/>
    <col min="7" max="7" width="12" style="11" customWidth="1"/>
    <col min="8" max="8" width="6.42578125" style="11" customWidth="1"/>
    <col min="9" max="9" width="11.7109375" style="11" customWidth="1"/>
    <col min="10" max="10" width="7.28515625" style="11" customWidth="1"/>
    <col min="11" max="11" width="11.5703125" style="11" customWidth="1"/>
    <col min="12" max="12" width="6.42578125" style="11" customWidth="1"/>
    <col min="13" max="13" width="8.42578125" style="11" customWidth="1"/>
    <col min="14" max="14" width="7" style="11" customWidth="1"/>
    <col min="15" max="15" width="3.42578125" style="11" customWidth="1"/>
    <col min="16" max="21" width="10.5703125" style="11"/>
    <col min="22" max="16384" width="10.5703125" style="12"/>
  </cols>
  <sheetData>
    <row r="1" spans="1:17" x14ac:dyDescent="0.25">
      <c r="A1" s="57"/>
      <c r="B1" s="58"/>
      <c r="C1" s="58"/>
      <c r="D1" s="58"/>
      <c r="E1" s="58"/>
      <c r="F1" s="58"/>
      <c r="G1" s="58"/>
      <c r="H1" s="58"/>
      <c r="I1" s="85"/>
      <c r="J1" s="58"/>
      <c r="K1" s="58"/>
      <c r="L1" s="58"/>
      <c r="M1" s="58"/>
      <c r="N1" s="58"/>
      <c r="O1" s="59"/>
    </row>
    <row r="2" spans="1:17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1:17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</row>
    <row r="4" spans="1:17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1:17" ht="35.25" customHeight="1" x14ac:dyDescent="0.25">
      <c r="A5" s="8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86"/>
    </row>
    <row r="6" spans="1:17" ht="3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7" x14ac:dyDescent="0.25">
      <c r="A7" s="105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79" t="s">
        <v>9</v>
      </c>
      <c r="M7" s="79"/>
      <c r="N7" s="107" t="s">
        <v>22</v>
      </c>
      <c r="O7" s="108"/>
    </row>
    <row r="8" spans="1:17" x14ac:dyDescent="0.25">
      <c r="A8" s="6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5"/>
    </row>
    <row r="9" spans="1:17" x14ac:dyDescent="0.25">
      <c r="A9" s="60" t="s">
        <v>0</v>
      </c>
      <c r="B9" s="14"/>
      <c r="C9" s="87" t="s">
        <v>23</v>
      </c>
      <c r="D9" s="87"/>
      <c r="E9" s="87"/>
      <c r="F9" s="87"/>
      <c r="G9" s="87"/>
      <c r="H9" s="87"/>
      <c r="I9" s="52"/>
      <c r="J9" s="15"/>
      <c r="K9" s="16" t="s">
        <v>34</v>
      </c>
      <c r="L9" s="109" t="s">
        <v>35</v>
      </c>
      <c r="M9" s="109"/>
      <c r="N9" s="109"/>
      <c r="O9" s="110"/>
    </row>
    <row r="10" spans="1:17" x14ac:dyDescent="0.25">
      <c r="A10" s="60" t="s">
        <v>1</v>
      </c>
      <c r="B10" s="14"/>
      <c r="C10" s="87" t="s">
        <v>24</v>
      </c>
      <c r="D10" s="87"/>
      <c r="E10" s="87"/>
      <c r="F10" s="87"/>
      <c r="G10" s="87"/>
      <c r="H10" s="87"/>
      <c r="I10" s="52"/>
      <c r="J10" s="15"/>
      <c r="K10" s="16" t="s">
        <v>10</v>
      </c>
      <c r="L10" s="109" t="s">
        <v>27</v>
      </c>
      <c r="M10" s="109"/>
      <c r="N10" s="109"/>
      <c r="O10" s="110"/>
    </row>
    <row r="11" spans="1:17" x14ac:dyDescent="0.25">
      <c r="A11" s="60" t="s">
        <v>2</v>
      </c>
      <c r="B11" s="14"/>
      <c r="C11" s="87" t="s">
        <v>25</v>
      </c>
      <c r="D11" s="87"/>
      <c r="E11" s="87"/>
      <c r="F11" s="87"/>
      <c r="G11" s="87"/>
      <c r="H11" s="87"/>
      <c r="I11" s="52"/>
      <c r="J11" s="15"/>
      <c r="K11" s="16" t="s">
        <v>11</v>
      </c>
      <c r="L11" s="122" t="s">
        <v>28</v>
      </c>
      <c r="M11" s="122"/>
      <c r="N11" s="122"/>
      <c r="O11" s="123"/>
    </row>
    <row r="12" spans="1:17" x14ac:dyDescent="0.25">
      <c r="A12" s="60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0"/>
    </row>
    <row r="13" spans="1:17" x14ac:dyDescent="0.25">
      <c r="A13" s="81" t="s">
        <v>3</v>
      </c>
      <c r="B13" s="17"/>
      <c r="C13" s="5" t="s">
        <v>26</v>
      </c>
      <c r="D13" s="18"/>
      <c r="E13" s="18"/>
      <c r="F13" s="19"/>
      <c r="G13" s="19"/>
      <c r="H13" s="19"/>
      <c r="I13" s="15"/>
      <c r="J13" s="15"/>
      <c r="K13" s="16" t="s">
        <v>37</v>
      </c>
      <c r="L13" s="111">
        <v>111111</v>
      </c>
      <c r="M13" s="111"/>
      <c r="N13" s="111"/>
      <c r="O13" s="112"/>
    </row>
    <row r="14" spans="1:17" x14ac:dyDescent="0.25">
      <c r="A14" s="60"/>
      <c r="B14" s="14"/>
      <c r="C14" s="15"/>
      <c r="D14" s="15"/>
      <c r="E14" s="15"/>
      <c r="F14" s="15"/>
      <c r="G14" s="15"/>
      <c r="H14" s="15"/>
      <c r="I14" s="18"/>
      <c r="J14" s="18"/>
      <c r="K14" s="18"/>
      <c r="L14" s="20"/>
      <c r="M14" s="20"/>
      <c r="N14" s="21"/>
      <c r="O14" s="80"/>
    </row>
    <row r="15" spans="1:17" x14ac:dyDescent="0.25">
      <c r="A15" s="82" t="s">
        <v>12</v>
      </c>
      <c r="B15" s="14"/>
      <c r="C15" s="87" t="s">
        <v>29</v>
      </c>
      <c r="D15" s="87"/>
      <c r="E15" s="87"/>
      <c r="F15" s="87"/>
      <c r="G15" s="87"/>
      <c r="H15" s="18"/>
      <c r="I15" s="18"/>
      <c r="J15" s="18"/>
      <c r="K15" s="18"/>
      <c r="L15" s="20" t="s">
        <v>40</v>
      </c>
      <c r="M15" s="6" t="s">
        <v>42</v>
      </c>
      <c r="N15" s="83"/>
      <c r="O15" s="80"/>
      <c r="Q15" s="11" t="s">
        <v>41</v>
      </c>
    </row>
    <row r="16" spans="1:17" x14ac:dyDescent="0.25">
      <c r="A16" s="60"/>
      <c r="B16" s="14"/>
      <c r="C16" s="14"/>
      <c r="D16" s="14"/>
      <c r="E16" s="14"/>
      <c r="F16" s="14"/>
      <c r="G16" s="22"/>
      <c r="H16" s="22"/>
      <c r="I16" s="23"/>
      <c r="J16" s="23"/>
      <c r="K16" s="23"/>
      <c r="L16" s="20"/>
      <c r="M16" s="20"/>
      <c r="N16" s="14"/>
      <c r="O16" s="25"/>
      <c r="Q16" s="11" t="s">
        <v>43</v>
      </c>
    </row>
    <row r="17" spans="1:17" x14ac:dyDescent="0.25">
      <c r="A17" s="60" t="s">
        <v>13</v>
      </c>
      <c r="B17" s="14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Q17" s="11" t="s">
        <v>44</v>
      </c>
    </row>
    <row r="18" spans="1:17" x14ac:dyDescent="0.25">
      <c r="A18" s="84"/>
      <c r="B18" s="5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  <c r="Q18" s="11" t="s">
        <v>45</v>
      </c>
    </row>
    <row r="19" spans="1:17" ht="5.2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Q19" s="11" t="s">
        <v>46</v>
      </c>
    </row>
    <row r="20" spans="1:17" ht="16.5" thickBot="1" x14ac:dyDescent="0.3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Q20" s="11" t="s">
        <v>47</v>
      </c>
    </row>
    <row r="21" spans="1:17" ht="16.5" thickBot="1" x14ac:dyDescent="0.3">
      <c r="A21" s="70"/>
      <c r="B21" s="53" t="s">
        <v>21</v>
      </c>
      <c r="C21" s="54"/>
      <c r="D21" s="54"/>
      <c r="E21" s="54"/>
      <c r="F21" s="54"/>
      <c r="G21" s="55"/>
      <c r="H21" s="24"/>
      <c r="I21" s="92" t="s">
        <v>20</v>
      </c>
      <c r="J21" s="93"/>
      <c r="K21" s="94"/>
      <c r="L21" s="24"/>
      <c r="M21" s="92" t="s">
        <v>8</v>
      </c>
      <c r="N21" s="113"/>
      <c r="O21" s="71"/>
      <c r="Q21" s="11" t="s">
        <v>48</v>
      </c>
    </row>
    <row r="22" spans="1:17" ht="15.75" thickBot="1" x14ac:dyDescent="0.3">
      <c r="A22" s="60"/>
      <c r="B22" s="23"/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25"/>
      <c r="Q22" s="11" t="s">
        <v>49</v>
      </c>
    </row>
    <row r="23" spans="1:17" ht="15.75" x14ac:dyDescent="0.25">
      <c r="A23" s="70"/>
      <c r="B23" s="95" t="s">
        <v>17</v>
      </c>
      <c r="C23" s="96"/>
      <c r="D23" s="96"/>
      <c r="E23" s="96"/>
      <c r="F23" s="26" t="s">
        <v>14</v>
      </c>
      <c r="G23" s="7"/>
      <c r="H23" s="27"/>
      <c r="I23" s="28"/>
      <c r="J23" s="3" t="s">
        <v>14</v>
      </c>
      <c r="K23" s="29">
        <f>ROUND((G23*(1+$E$29)*(1-$M$29)),2)</f>
        <v>0</v>
      </c>
      <c r="L23" s="30"/>
      <c r="M23" s="116">
        <f>K23/L13</f>
        <v>0</v>
      </c>
      <c r="N23" s="117"/>
      <c r="O23" s="71"/>
      <c r="Q23" s="11" t="s">
        <v>50</v>
      </c>
    </row>
    <row r="24" spans="1:17" ht="15.75" x14ac:dyDescent="0.25">
      <c r="A24" s="70"/>
      <c r="B24" s="97" t="s">
        <v>18</v>
      </c>
      <c r="C24" s="98"/>
      <c r="D24" s="98"/>
      <c r="E24" s="98"/>
      <c r="F24" s="27" t="s">
        <v>14</v>
      </c>
      <c r="G24" s="8"/>
      <c r="H24" s="27"/>
      <c r="I24" s="31"/>
      <c r="J24" s="32" t="s">
        <v>14</v>
      </c>
      <c r="K24" s="33">
        <f>ROUND((G24*(1+$E$29)*(1-$M$29)),2)</f>
        <v>0</v>
      </c>
      <c r="L24" s="30"/>
      <c r="M24" s="118">
        <f>K24/L13</f>
        <v>0</v>
      </c>
      <c r="N24" s="119"/>
      <c r="O24" s="71"/>
      <c r="Q24" s="11" t="s">
        <v>51</v>
      </c>
    </row>
    <row r="25" spans="1:17" ht="16.5" thickBot="1" x14ac:dyDescent="0.3">
      <c r="A25" s="70"/>
      <c r="B25" s="88" t="s">
        <v>19</v>
      </c>
      <c r="C25" s="89"/>
      <c r="D25" s="89"/>
      <c r="E25" s="89"/>
      <c r="F25" s="37" t="s">
        <v>14</v>
      </c>
      <c r="G25" s="9"/>
      <c r="H25" s="27"/>
      <c r="I25" s="38"/>
      <c r="J25" s="4" t="s">
        <v>14</v>
      </c>
      <c r="K25" s="39">
        <f>ROUND((G25*(1+$E$29)*(1-$M$29)),2)</f>
        <v>0</v>
      </c>
      <c r="L25" s="34"/>
      <c r="M25" s="120">
        <f>K25/L13</f>
        <v>0</v>
      </c>
      <c r="N25" s="121"/>
      <c r="O25" s="35"/>
      <c r="Q25" s="11" t="s">
        <v>52</v>
      </c>
    </row>
    <row r="26" spans="1:17" ht="15.75" x14ac:dyDescent="0.25">
      <c r="A26" s="70"/>
      <c r="B26" s="36"/>
      <c r="C26" s="36"/>
      <c r="D26" s="36"/>
      <c r="E26" s="36"/>
      <c r="F26" s="40"/>
      <c r="G26" s="41"/>
      <c r="H26" s="41"/>
      <c r="I26" s="36"/>
      <c r="J26" s="36"/>
      <c r="K26" s="36"/>
      <c r="L26" s="36"/>
      <c r="M26" s="124"/>
      <c r="N26" s="124"/>
      <c r="O26" s="71"/>
      <c r="Q26" s="11" t="s">
        <v>53</v>
      </c>
    </row>
    <row r="27" spans="1:17" ht="15.75" x14ac:dyDescent="0.25">
      <c r="A27" s="77"/>
      <c r="B27" s="42"/>
      <c r="C27" s="1"/>
      <c r="D27" s="2"/>
      <c r="E27" s="2"/>
      <c r="F27" s="43" t="s">
        <v>4</v>
      </c>
      <c r="G27" s="32" t="s">
        <v>14</v>
      </c>
      <c r="H27" s="32"/>
      <c r="I27" s="44">
        <f>G24+G25-G23</f>
        <v>0</v>
      </c>
      <c r="J27" s="44"/>
      <c r="K27" s="45"/>
      <c r="L27" s="45"/>
      <c r="M27" s="45"/>
      <c r="N27" s="45"/>
      <c r="O27" s="71"/>
    </row>
    <row r="28" spans="1:17" ht="15.75" x14ac:dyDescent="0.25">
      <c r="A28" s="70"/>
      <c r="B28" s="36"/>
      <c r="C28" s="36"/>
      <c r="D28" s="36"/>
      <c r="E28" s="36"/>
      <c r="F28" s="40"/>
      <c r="G28" s="41"/>
      <c r="H28" s="41"/>
      <c r="I28" s="36"/>
      <c r="J28" s="36"/>
      <c r="K28" s="36"/>
      <c r="L28" s="36"/>
      <c r="M28" s="36"/>
      <c r="N28" s="36"/>
      <c r="O28" s="71"/>
    </row>
    <row r="29" spans="1:17" ht="15.75" x14ac:dyDescent="0.25">
      <c r="A29" s="70"/>
      <c r="B29" s="91" t="s">
        <v>36</v>
      </c>
      <c r="C29" s="91"/>
      <c r="D29" s="91"/>
      <c r="E29" s="90">
        <v>0.28347674918197002</v>
      </c>
      <c r="F29" s="90"/>
      <c r="G29" s="91" t="s">
        <v>5</v>
      </c>
      <c r="H29" s="91"/>
      <c r="I29" s="91"/>
      <c r="J29" s="91"/>
      <c r="K29" s="91"/>
      <c r="L29" s="46"/>
      <c r="M29" s="90">
        <v>1.23456789E-2</v>
      </c>
      <c r="N29" s="90"/>
      <c r="O29" s="71"/>
    </row>
    <row r="30" spans="1:17" ht="15.75" x14ac:dyDescent="0.25">
      <c r="A30" s="7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71"/>
    </row>
    <row r="31" spans="1:17" ht="15.75" x14ac:dyDescent="0.25">
      <c r="A31" s="70"/>
      <c r="B31" s="125" t="s">
        <v>6</v>
      </c>
      <c r="C31" s="125"/>
      <c r="D31" s="125"/>
      <c r="E31" s="125"/>
      <c r="F31" s="125"/>
      <c r="G31" s="47" t="s">
        <v>14</v>
      </c>
      <c r="H31" s="47"/>
      <c r="I31" s="34">
        <f>-K23+K24+K25</f>
        <v>0</v>
      </c>
      <c r="J31" s="34"/>
      <c r="K31" s="34"/>
      <c r="L31" s="34"/>
      <c r="M31" s="114">
        <f>I31/L13</f>
        <v>0</v>
      </c>
      <c r="N31" s="115"/>
      <c r="O31" s="71"/>
    </row>
    <row r="32" spans="1:17" ht="15.75" x14ac:dyDescent="0.25">
      <c r="A32" s="70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71"/>
    </row>
    <row r="33" spans="1:15" ht="15.75" x14ac:dyDescent="0.25">
      <c r="A33" s="70"/>
      <c r="B33" s="125" t="s">
        <v>7</v>
      </c>
      <c r="C33" s="125"/>
      <c r="D33" s="125"/>
      <c r="E33" s="125"/>
      <c r="F33" s="125"/>
      <c r="G33" s="48"/>
      <c r="H33" s="48"/>
      <c r="I33" s="10" t="s">
        <v>30</v>
      </c>
      <c r="J33" s="49"/>
      <c r="K33" s="56"/>
      <c r="L33" s="56"/>
      <c r="M33" s="56"/>
      <c r="N33" s="56"/>
      <c r="O33" s="71"/>
    </row>
    <row r="34" spans="1:15" ht="15.75" x14ac:dyDescent="0.25">
      <c r="A34" s="78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</row>
    <row r="35" spans="1:15" ht="6.7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15.75" x14ac:dyDescent="0.2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 ht="15.75" x14ac:dyDescent="0.25">
      <c r="A37" s="70"/>
      <c r="B37" s="45"/>
      <c r="C37" s="136"/>
      <c r="D37" s="136"/>
      <c r="E37" s="136"/>
      <c r="F37" s="135"/>
      <c r="G37" s="135"/>
      <c r="H37" s="135"/>
      <c r="I37" s="135"/>
      <c r="J37" s="135"/>
      <c r="K37" s="135"/>
      <c r="L37" s="45"/>
      <c r="M37" s="45"/>
      <c r="N37" s="45"/>
      <c r="O37" s="71"/>
    </row>
    <row r="38" spans="1:15" ht="15.75" x14ac:dyDescent="0.25">
      <c r="A38" s="70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71"/>
    </row>
    <row r="39" spans="1:15" ht="15.75" x14ac:dyDescent="0.25">
      <c r="A39" s="133" t="s">
        <v>15</v>
      </c>
      <c r="B39" s="134"/>
      <c r="C39" s="134"/>
      <c r="D39" s="134"/>
      <c r="E39" s="134"/>
      <c r="F39" s="126" t="s">
        <v>39</v>
      </c>
      <c r="G39" s="127"/>
      <c r="H39" s="127"/>
      <c r="I39" s="127"/>
      <c r="J39" s="127"/>
      <c r="K39" s="127"/>
      <c r="L39" s="127"/>
      <c r="M39" s="127"/>
      <c r="N39" s="127"/>
      <c r="O39" s="128"/>
    </row>
    <row r="40" spans="1:15" ht="15.75" x14ac:dyDescent="0.25">
      <c r="A40" s="70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71"/>
    </row>
    <row r="41" spans="1:15" ht="15.75" x14ac:dyDescent="0.25">
      <c r="A41" s="133" t="s">
        <v>16</v>
      </c>
      <c r="B41" s="134"/>
      <c r="C41" s="134"/>
      <c r="D41" s="134"/>
      <c r="E41" s="134"/>
      <c r="F41" s="126" t="s">
        <v>38</v>
      </c>
      <c r="G41" s="127"/>
      <c r="H41" s="127"/>
      <c r="I41" s="127"/>
      <c r="J41" s="127"/>
      <c r="K41" s="127"/>
      <c r="L41" s="127"/>
      <c r="M41" s="127"/>
      <c r="N41" s="127"/>
      <c r="O41" s="128"/>
    </row>
    <row r="42" spans="1:15" ht="15.75" x14ac:dyDescent="0.25">
      <c r="A42" s="70"/>
      <c r="B42" s="45"/>
      <c r="C42" s="45"/>
      <c r="D42" s="45"/>
      <c r="E42" s="137"/>
      <c r="F42" s="137"/>
      <c r="G42" s="137"/>
      <c r="H42" s="137"/>
      <c r="I42" s="137"/>
      <c r="J42" s="45"/>
      <c r="K42" s="45"/>
      <c r="L42" s="45"/>
      <c r="M42" s="45"/>
      <c r="N42" s="45"/>
      <c r="O42" s="71"/>
    </row>
    <row r="43" spans="1:15" ht="15.75" x14ac:dyDescent="0.25">
      <c r="A43" s="133"/>
      <c r="B43" s="134"/>
      <c r="C43" s="134"/>
      <c r="D43" s="134"/>
      <c r="E43" s="134"/>
      <c r="F43" s="135"/>
      <c r="G43" s="135"/>
      <c r="H43" s="135"/>
      <c r="I43" s="135"/>
      <c r="J43" s="135"/>
      <c r="K43" s="135"/>
      <c r="L43" s="45"/>
      <c r="M43" s="45"/>
      <c r="N43" s="45"/>
      <c r="O43" s="71"/>
    </row>
    <row r="44" spans="1:15" ht="15.75" x14ac:dyDescent="0.25">
      <c r="A44" s="70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71"/>
    </row>
    <row r="45" spans="1:15" ht="15.75" x14ac:dyDescent="0.25">
      <c r="A45" s="133"/>
      <c r="B45" s="134"/>
      <c r="C45" s="134"/>
      <c r="D45" s="134"/>
      <c r="E45" s="134"/>
      <c r="F45" s="135"/>
      <c r="G45" s="135"/>
      <c r="H45" s="135"/>
      <c r="I45" s="135"/>
      <c r="J45" s="135"/>
      <c r="K45" s="135"/>
      <c r="L45" s="45"/>
      <c r="M45" s="45"/>
      <c r="N45" s="45"/>
      <c r="O45" s="71"/>
    </row>
    <row r="46" spans="1:15" ht="15.75" x14ac:dyDescent="0.25">
      <c r="A46" s="72"/>
      <c r="B46" s="73"/>
      <c r="C46" s="73"/>
      <c r="D46" s="73"/>
      <c r="E46" s="73"/>
      <c r="F46" s="74"/>
      <c r="G46" s="74"/>
      <c r="H46" s="74"/>
      <c r="I46" s="74"/>
      <c r="J46" s="75"/>
      <c r="K46" s="75"/>
      <c r="L46" s="75"/>
      <c r="M46" s="75"/>
      <c r="N46" s="75"/>
      <c r="O46" s="76"/>
    </row>
    <row r="47" spans="1:15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/>
    </row>
    <row r="49" spans="1:15" ht="18.75" customHeight="1" x14ac:dyDescent="0.25">
      <c r="A49" s="6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5"/>
    </row>
    <row r="50" spans="1:15" ht="18.75" customHeight="1" x14ac:dyDescent="0.25">
      <c r="A50" s="6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5"/>
    </row>
    <row r="51" spans="1:15" ht="18.75" customHeight="1" x14ac:dyDescent="0.25">
      <c r="A51" s="60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25"/>
    </row>
    <row r="52" spans="1:15" ht="18.75" customHeight="1" x14ac:dyDescent="0.25">
      <c r="A52" s="60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5"/>
    </row>
    <row r="53" spans="1:15" x14ac:dyDescent="0.25">
      <c r="A53" s="60"/>
      <c r="B53" s="51"/>
      <c r="C53" s="51"/>
      <c r="D53" s="51"/>
      <c r="E53" s="51"/>
      <c r="F53" s="51"/>
      <c r="G53" s="51"/>
      <c r="H53" s="14"/>
      <c r="I53" s="14"/>
      <c r="J53" s="13"/>
      <c r="K53" s="13"/>
      <c r="L53" s="13"/>
      <c r="M53" s="13"/>
      <c r="N53" s="13"/>
      <c r="O53" s="25"/>
    </row>
    <row r="54" spans="1:15" x14ac:dyDescent="0.25">
      <c r="A54" s="60"/>
      <c r="B54" s="14"/>
      <c r="C54" s="14" t="s">
        <v>31</v>
      </c>
      <c r="D54" s="61"/>
      <c r="E54" s="14"/>
      <c r="F54" s="14"/>
      <c r="G54" s="14"/>
      <c r="H54" s="14"/>
      <c r="I54" s="14"/>
      <c r="J54" s="14"/>
      <c r="K54" s="14" t="s">
        <v>32</v>
      </c>
      <c r="L54" s="14"/>
      <c r="M54" s="14"/>
      <c r="N54" s="14"/>
      <c r="O54" s="25"/>
    </row>
    <row r="55" spans="1:15" x14ac:dyDescent="0.25">
      <c r="A55" s="6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5"/>
    </row>
    <row r="56" spans="1:15" x14ac:dyDescent="0.25">
      <c r="A56" s="60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5"/>
    </row>
    <row r="57" spans="1:15" x14ac:dyDescent="0.25">
      <c r="A57" s="6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63"/>
    </row>
    <row r="58" spans="1:15" x14ac:dyDescent="0.25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6"/>
    </row>
  </sheetData>
  <mergeCells count="41">
    <mergeCell ref="A43:E43"/>
    <mergeCell ref="F43:K43"/>
    <mergeCell ref="E42:I42"/>
    <mergeCell ref="A39:E39"/>
    <mergeCell ref="F39:O39"/>
    <mergeCell ref="B33:F33"/>
    <mergeCell ref="B31:F31"/>
    <mergeCell ref="B29:D29"/>
    <mergeCell ref="F41:O41"/>
    <mergeCell ref="C17:O18"/>
    <mergeCell ref="A45:E45"/>
    <mergeCell ref="F45:K45"/>
    <mergeCell ref="C37:E37"/>
    <mergeCell ref="F37:K37"/>
    <mergeCell ref="A41:E41"/>
    <mergeCell ref="L10:O10"/>
    <mergeCell ref="L13:O13"/>
    <mergeCell ref="M21:N21"/>
    <mergeCell ref="C15:G15"/>
    <mergeCell ref="M31:N31"/>
    <mergeCell ref="M23:N23"/>
    <mergeCell ref="M24:N24"/>
    <mergeCell ref="M25:N25"/>
    <mergeCell ref="L11:O11"/>
    <mergeCell ref="C10:H10"/>
    <mergeCell ref="A2:O2"/>
    <mergeCell ref="A3:O3"/>
    <mergeCell ref="A4:O4"/>
    <mergeCell ref="A7:K7"/>
    <mergeCell ref="N7:O7"/>
    <mergeCell ref="L9:O9"/>
    <mergeCell ref="C9:H9"/>
    <mergeCell ref="C11:H11"/>
    <mergeCell ref="B25:E25"/>
    <mergeCell ref="E29:F29"/>
    <mergeCell ref="M29:N29"/>
    <mergeCell ref="G29:K29"/>
    <mergeCell ref="I21:K21"/>
    <mergeCell ref="B23:E23"/>
    <mergeCell ref="B24:E24"/>
    <mergeCell ref="M26:N26"/>
  </mergeCells>
  <dataValidations count="1">
    <dataValidation type="list" allowBlank="1" showInputMessage="1" showErrorMessage="1" sqref="M15">
      <formula1>$Q$15:$Q$26</formula1>
    </dataValidation>
  </dataValidations>
  <printOptions horizontalCentered="1"/>
  <pageMargins left="0.47244094488188981" right="0.47244094488188981" top="0.55118110236220474" bottom="0.47244094488188981" header="0.51181102362204722" footer="0.19685039370078741"/>
  <pageSetup paperSize="9" scale="75" firstPageNumber="0" orientation="portrait" horizontalDpi="300" verticalDpi="300" r:id="rId1"/>
  <headerFooter alignWithMargins="0">
    <oddFooter>&amp;C&amp;"Arial,Normal"&amp;10Página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Figura do Microsoft Word " shapeId="15362" r:id="rId4">
          <objectPr defaultSize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1</xdr:col>
                <xdr:colOff>390525</xdr:colOff>
                <xdr:row>0</xdr:row>
                <xdr:rowOff>0</xdr:rowOff>
              </to>
            </anchor>
          </objectPr>
        </oleObject>
      </mc:Choice>
      <mc:Fallback>
        <oleObject progId="Figura do Microsoft Word " shapeId="153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FOLHA FECHAMENTO (3)</vt:lpstr>
      <vt:lpstr>'FOLHA FECHAMENTO (3)'!Area_de_impressao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Lelly</dc:creator>
  <cp:lastModifiedBy>Arcilio Jose Augusto dos Santos Ferreira</cp:lastModifiedBy>
  <cp:revision>52</cp:revision>
  <cp:lastPrinted>2019-07-25T14:01:56Z</cp:lastPrinted>
  <dcterms:created xsi:type="dcterms:W3CDTF">2012-02-24T19:16:29Z</dcterms:created>
  <dcterms:modified xsi:type="dcterms:W3CDTF">2025-04-03T14:03:21Z</dcterms:modified>
</cp:coreProperties>
</file>